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3 Situación Económica\10 Balanza de Pagos\Panamá en Cifras completo\"/>
    </mc:Choice>
  </mc:AlternateContent>
  <bookViews>
    <workbookView xWindow="0" yWindow="0" windowWidth="10109" windowHeight="9667" tabRatio="828"/>
  </bookViews>
  <sheets>
    <sheet name="Gráfica Cuenta Financiera" sheetId="6" r:id="rId1"/>
    <sheet name="Datos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0" i="1" l="1"/>
  <c r="B12" i="1" l="1"/>
  <c r="B10" i="1"/>
  <c r="C12" i="1" l="1"/>
  <c r="G7" i="1"/>
  <c r="C10" i="1"/>
  <c r="D10" i="1"/>
  <c r="G6" i="1" l="1"/>
  <c r="G12" i="1" s="1"/>
  <c r="D12" i="1"/>
  <c r="G10" i="1" l="1"/>
</calcChain>
</file>

<file path=xl/sharedStrings.xml><?xml version="1.0" encoding="utf-8"?>
<sst xmlns="http://schemas.openxmlformats.org/spreadsheetml/2006/main" count="10" uniqueCount="10">
  <si>
    <t>Cuenta financiera</t>
  </si>
  <si>
    <t>Inversión directa</t>
  </si>
  <si>
    <t>Inversión de cartera</t>
  </si>
  <si>
    <t>Otra inversión</t>
  </si>
  <si>
    <t>Activos de reserva</t>
  </si>
  <si>
    <t>2019 (P)</t>
  </si>
  <si>
    <t>2020 (P)</t>
  </si>
  <si>
    <t>2021 (P)</t>
  </si>
  <si>
    <t>Var Abs 2020-2021</t>
  </si>
  <si>
    <t>Var % 2021-2020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</si>
</sst>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SALDOS EN LOS COMPONENTES DE LA CUENTA FINANCIERA DE LA BALANZA DE PAGOS </a:t>
            </a:r>
          </a:p>
          <a:p>
            <a:pPr>
              <a:defRPr/>
            </a:pPr>
            <a:r>
              <a:rPr lang="en-US"/>
              <a:t>DE PANAMÁ: AÑOS 2017-21</a:t>
            </a:r>
          </a:p>
        </c:rich>
      </c:tx>
      <c:layout>
        <c:manualLayout>
          <c:xMode val="edge"/>
          <c:yMode val="edge"/>
          <c:x val="0.2068246227529715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3207317363275209"/>
          <c:y val="0.11946978557504874"/>
          <c:w val="0.82554548306272613"/>
          <c:h val="0.77249908673696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Inversión directa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4.0281973816717019E-3"/>
                  <c:y val="3.11890838206627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3.11890838206627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183282980866064E-2"/>
                  <c:y val="4.6783625730994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0281973816716282E-3"/>
                  <c:y val="1.55945419103308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014098690835851E-3"/>
                  <c:y val="3.11890838206627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 (P)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4420.2191750499996</c:v>
                </c:pt>
                <c:pt idx="1">
                  <c:v>4570.1705540200001</c:v>
                </c:pt>
                <c:pt idx="2">
                  <c:v>3373.9071360500002</c:v>
                </c:pt>
                <c:pt idx="3">
                  <c:v>58.17532688</c:v>
                </c:pt>
                <c:pt idx="4">
                  <c:v>1629.3706411000001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Inversión de cartera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01409869083585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0563947633433292E-3"/>
                  <c:y val="4.6783625730994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4169184290030211E-2"/>
                  <c:y val="4.6783625730993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2155085599194362E-2"/>
                  <c:y val="3.11890838206627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140986908359988E-3"/>
                  <c:y val="6.23793955580113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 (P)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1207.5610284700001</c:v>
                </c:pt>
                <c:pt idx="1">
                  <c:v>516.24740459999998</c:v>
                </c:pt>
                <c:pt idx="2">
                  <c:v>3404.00494574</c:v>
                </c:pt>
                <c:pt idx="3">
                  <c:v>1969.3168958099998</c:v>
                </c:pt>
                <c:pt idx="4">
                  <c:v>-3725.5533010800009</c:v>
                </c:pt>
              </c:numCache>
            </c:numRef>
          </c:val>
        </c:ser>
        <c:ser>
          <c:idx val="2"/>
          <c:order val="2"/>
          <c:tx>
            <c:strRef>
              <c:f>Datos!$D$2</c:f>
              <c:strCache>
                <c:ptCount val="1"/>
                <c:pt idx="0">
                  <c:v>Otra inversión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dLbl>
              <c:idx val="0"/>
              <c:layout>
                <c:manualLayout>
                  <c:x val="-2.014098690835851E-3"/>
                  <c:y val="4.6784853647680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0281973816717019E-3"/>
                  <c:y val="4.6783625730993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140986908357772E-3"/>
                  <c:y val="1.55994535770747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4.6783625730994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3.11890838206627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 (P)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Datos!$D$3:$D$7</c:f>
              <c:numCache>
                <c:formatCode>#,##0.0</c:formatCode>
                <c:ptCount val="5"/>
                <c:pt idx="0">
                  <c:v>-442.87275517</c:v>
                </c:pt>
                <c:pt idx="1">
                  <c:v>-254.87939588000017</c:v>
                </c:pt>
                <c:pt idx="2">
                  <c:v>-3385.633743670001</c:v>
                </c:pt>
                <c:pt idx="3">
                  <c:v>2935.5651081799997</c:v>
                </c:pt>
                <c:pt idx="4">
                  <c:v>2065.0573152599995</c:v>
                </c:pt>
              </c:numCache>
            </c:numRef>
          </c:val>
        </c:ser>
        <c:ser>
          <c:idx val="3"/>
          <c:order val="3"/>
          <c:tx>
            <c:strRef>
              <c:f>Datos!$E$2</c:f>
              <c:strCache>
                <c:ptCount val="1"/>
                <c:pt idx="0">
                  <c:v>Activos de reserva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014098690835851E-3"/>
                  <c:y val="1.55945419103313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3849432215705091E-17"/>
                  <c:y val="4.6783625730993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6183282980865988E-2"/>
                  <c:y val="4.67860815643658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4769886443141018E-16"/>
                  <c:y val="4.6784853647680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6112789526686658E-2"/>
                  <c:y val="4.6783625730994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 (P)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Datos!$E$3:$E$7</c:f>
              <c:numCache>
                <c:formatCode>#,##0.0</c:formatCode>
                <c:ptCount val="5"/>
                <c:pt idx="0">
                  <c:v>971.10923300000002</c:v>
                </c:pt>
                <c:pt idx="1">
                  <c:v>632.63955764000002</c:v>
                </c:pt>
                <c:pt idx="2">
                  <c:v>-1226.7866592800001</c:v>
                </c:pt>
                <c:pt idx="3">
                  <c:v>-5545.3865218599994</c:v>
                </c:pt>
                <c:pt idx="4">
                  <c:v>1087.13155207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56896120"/>
        <c:axId val="256901608"/>
      </c:barChart>
      <c:catAx>
        <c:axId val="256896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2391829420114022"/>
              <c:y val="0.938302957744317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56901608"/>
        <c:crosses val="autoZero"/>
        <c:auto val="1"/>
        <c:lblAlgn val="ctr"/>
        <c:lblOffset val="100"/>
        <c:noMultiLvlLbl val="0"/>
      </c:catAx>
      <c:valAx>
        <c:axId val="256901608"/>
        <c:scaling>
          <c:orientation val="minMax"/>
          <c:max val="6000"/>
          <c:min val="-6000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56896120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203955245775544"/>
          <c:y val="0.97218719589875824"/>
          <c:w val="0.83734107254720047"/>
          <c:h val="2.66093229574373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292158" cy="8130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0.03021</cdr:x>
      <cdr:y>0.06901</cdr:y>
    </cdr:from>
    <cdr:to>
      <cdr:x>0.27194</cdr:x>
      <cdr:y>0.11579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190086" y="561052"/>
          <a:ext cx="1521019" cy="3803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s-PA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Millones de </a:t>
          </a:r>
          <a:r>
            <a:rPr lang="es-PA" sz="10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balboas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H19" sqref="H19"/>
    </sheetView>
  </sheetViews>
  <sheetFormatPr baseColWidth="10" defaultRowHeight="12.85" x14ac:dyDescent="0.2"/>
  <cols>
    <col min="1" max="1" width="15.28515625" style="1" bestFit="1" customWidth="1"/>
    <col min="2" max="2" width="14.28515625" style="1" bestFit="1" customWidth="1"/>
    <col min="3" max="3" width="17.140625" style="1" bestFit="1" customWidth="1"/>
    <col min="4" max="4" width="12.28515625" style="1" bestFit="1" customWidth="1"/>
    <col min="5" max="5" width="16.140625" style="1" bestFit="1" customWidth="1"/>
    <col min="6" max="16384" width="11.42578125" style="1"/>
  </cols>
  <sheetData>
    <row r="1" spans="1:7" x14ac:dyDescent="0.2">
      <c r="A1" s="1" t="s">
        <v>0</v>
      </c>
    </row>
    <row r="2" spans="1:7" x14ac:dyDescent="0.2">
      <c r="B2" s="1" t="s">
        <v>1</v>
      </c>
      <c r="C2" s="1" t="s">
        <v>2</v>
      </c>
      <c r="D2" s="1" t="s">
        <v>3</v>
      </c>
      <c r="E2" s="1" t="s">
        <v>4</v>
      </c>
    </row>
    <row r="3" spans="1:7" x14ac:dyDescent="0.2">
      <c r="A3" s="2">
        <v>2017</v>
      </c>
      <c r="B3" s="4">
        <v>4420.2191750499996</v>
      </c>
      <c r="C3" s="4">
        <v>1207.5610284700001</v>
      </c>
      <c r="D3" s="4">
        <v>-442.87275517</v>
      </c>
      <c r="E3" s="4">
        <v>971.10923300000002</v>
      </c>
      <c r="F3" s="3"/>
    </row>
    <row r="4" spans="1:7" x14ac:dyDescent="0.2">
      <c r="A4" s="2">
        <v>2018</v>
      </c>
      <c r="B4" s="4">
        <v>4570.1705540200001</v>
      </c>
      <c r="C4" s="4">
        <v>516.24740459999998</v>
      </c>
      <c r="D4" s="4">
        <v>-254.87939588000017</v>
      </c>
      <c r="E4" s="4">
        <v>632.63955764000002</v>
      </c>
      <c r="F4" s="3"/>
    </row>
    <row r="5" spans="1:7" x14ac:dyDescent="0.2">
      <c r="A5" s="2" t="s">
        <v>5</v>
      </c>
      <c r="B5" s="4">
        <v>3373.9071360500002</v>
      </c>
      <c r="C5" s="4">
        <v>3404.00494574</v>
      </c>
      <c r="D5" s="4">
        <v>-3385.633743670001</v>
      </c>
      <c r="E5" s="4">
        <v>-1226.7866592800001</v>
      </c>
      <c r="F5" s="4"/>
    </row>
    <row r="6" spans="1:7" x14ac:dyDescent="0.2">
      <c r="A6" s="2" t="s">
        <v>6</v>
      </c>
      <c r="B6" s="4">
        <v>58.17532688</v>
      </c>
      <c r="C6" s="4">
        <v>1969.3168958099998</v>
      </c>
      <c r="D6" s="4">
        <v>2935.5651081799997</v>
      </c>
      <c r="E6" s="4">
        <v>-5545.3865218599994</v>
      </c>
      <c r="G6" s="6">
        <f>SUM(B6:E6)</f>
        <v>-582.32919098999992</v>
      </c>
    </row>
    <row r="7" spans="1:7" x14ac:dyDescent="0.2">
      <c r="A7" s="2" t="s">
        <v>7</v>
      </c>
      <c r="B7" s="4">
        <v>1629.3706411000001</v>
      </c>
      <c r="C7" s="4">
        <v>-3725.5533010800009</v>
      </c>
      <c r="D7" s="4">
        <v>2065.0573152599995</v>
      </c>
      <c r="E7" s="4">
        <v>1087.13155207</v>
      </c>
      <c r="G7" s="6">
        <f>SUM(B7:E7)</f>
        <v>1056.0062073499989</v>
      </c>
    </row>
    <row r="10" spans="1:7" x14ac:dyDescent="0.2">
      <c r="A10" s="1" t="s">
        <v>9</v>
      </c>
      <c r="B10" s="6">
        <f>SUM((B7/B6)-1)*100</f>
        <v>2700.7932717953645</v>
      </c>
      <c r="C10" s="6">
        <f t="shared" ref="C10:E10" si="0">SUM((C7/C6)-1)*100</f>
        <v>-289.17997956584048</v>
      </c>
      <c r="D10" s="6">
        <f t="shared" si="0"/>
        <v>-29.653840430733968</v>
      </c>
      <c r="E10" s="6">
        <f t="shared" si="0"/>
        <v>-119.60425207123994</v>
      </c>
      <c r="F10" s="5"/>
      <c r="G10" s="6">
        <f>SUM((G7/G6)-1)*100</f>
        <v>-281.34179493126823</v>
      </c>
    </row>
    <row r="12" spans="1:7" x14ac:dyDescent="0.2">
      <c r="A12" s="1" t="s">
        <v>8</v>
      </c>
      <c r="B12" s="6">
        <f t="shared" ref="B12:E12" si="1">SUM(B7-B6)</f>
        <v>1571.19531422</v>
      </c>
      <c r="C12" s="6">
        <f t="shared" si="1"/>
        <v>-5694.8701968900004</v>
      </c>
      <c r="D12" s="6">
        <f t="shared" si="1"/>
        <v>-870.50779292000016</v>
      </c>
      <c r="E12" s="6">
        <f t="shared" si="1"/>
        <v>6632.5180739299994</v>
      </c>
      <c r="G12" s="6">
        <f>SUM(G7-G6)</f>
        <v>1638.3353983399988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</vt:lpstr>
      <vt:lpstr>Gráfica Cuenta Financiera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VIRNA TEJADA</cp:lastModifiedBy>
  <cp:lastPrinted>2021-12-15T20:26:24Z</cp:lastPrinted>
  <dcterms:created xsi:type="dcterms:W3CDTF">2019-07-04T16:41:15Z</dcterms:created>
  <dcterms:modified xsi:type="dcterms:W3CDTF">2023-04-24T14:53:42Z</dcterms:modified>
</cp:coreProperties>
</file>